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ka\Desktop\"/>
    </mc:Choice>
  </mc:AlternateContent>
  <bookViews>
    <workbookView xWindow="0" yWindow="0" windowWidth="28800" windowHeight="1170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7" l="1"/>
  <c r="E26" i="7"/>
  <c r="E8" i="7"/>
  <c r="E9" i="7"/>
  <c r="G11" i="1"/>
  <c r="G8" i="1"/>
  <c r="F11" i="1"/>
  <c r="F8" i="1"/>
  <c r="F21" i="7" l="1"/>
  <c r="F10" i="3"/>
  <c r="C11" i="5" l="1"/>
  <c r="B11" i="5"/>
  <c r="F26" i="7" l="1"/>
  <c r="F25" i="7" s="1"/>
  <c r="F30" i="7"/>
  <c r="F16" i="7"/>
  <c r="E40" i="7"/>
  <c r="E30" i="7"/>
  <c r="E16" i="7"/>
  <c r="E13" i="7"/>
  <c r="F9" i="7" l="1"/>
  <c r="F13" i="7"/>
  <c r="F40" i="7"/>
  <c r="F37" i="7" s="1"/>
  <c r="F33" i="7"/>
  <c r="F32" i="7" s="1"/>
  <c r="F23" i="7"/>
  <c r="E37" i="7"/>
  <c r="E33" i="7"/>
  <c r="E32" i="7" s="1"/>
  <c r="F23" i="3" l="1"/>
  <c r="E23" i="3"/>
  <c r="E10" i="3"/>
  <c r="C10" i="5" l="1"/>
  <c r="F36" i="7"/>
  <c r="E36" i="7"/>
  <c r="F8" i="7"/>
  <c r="F7" i="7" s="1"/>
  <c r="F12" i="7"/>
  <c r="F18" i="7"/>
  <c r="F22" i="7"/>
  <c r="F29" i="7"/>
  <c r="E29" i="7" l="1"/>
  <c r="E25" i="7"/>
  <c r="E21" i="7" s="1"/>
  <c r="E22" i="7"/>
  <c r="E18" i="7"/>
  <c r="E15" i="7"/>
  <c r="E12" i="7"/>
  <c r="E11" i="7" l="1"/>
  <c r="E7" i="7"/>
  <c r="E6" i="7" s="1"/>
  <c r="B10" i="5"/>
  <c r="F15" i="7" l="1"/>
  <c r="F11" i="7" s="1"/>
  <c r="F6" i="7" s="1"/>
</calcChain>
</file>

<file path=xl/sharedStrings.xml><?xml version="1.0" encoding="utf-8"?>
<sst xmlns="http://schemas.openxmlformats.org/spreadsheetml/2006/main" count="145" uniqueCount="87">
  <si>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</si>
  <si>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</si>
  <si>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</si>
  <si>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</si>
  <si>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</si>
  <si>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</si>
  <si>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</si>
  <si>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</si>
  <si>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</si>
  <si>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</si>
  <si>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</si>
  <si>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</si>
  <si>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</si>
  <si>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</si>
  <si>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</si>
  <si>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</si>
  <si>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</si>
  <si>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</si>
  <si>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</si>
  <si>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</si>
  <si>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</si>
  <si>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</si>
  <si>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</si>
  <si>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</si>
  <si>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</si>
  <si>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</si>
  <si>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</si>
  <si>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</si>
  <si>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</si>
  <si>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</si>
  <si>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</si>
  <si>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</si>
  <si>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</si>
  <si>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</si>
  <si>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</si>
  <si>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</si>
  <si>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</si>
  <si>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</si>
  <si>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</si>
  <si>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</si>
  <si>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C) PRENESENI VIŠAK ILI PRENESENI MANJAK I VIŠEGODIŠNJI PLAN URAVNOTEŽENJA</t>
  </si>
  <si>
    <t>Naziv</t>
  </si>
  <si>
    <t>Pomoći pr.korisniku iz pr. koji im nije nadležan</t>
  </si>
  <si>
    <t>Pomoći proračunu iz drugih proračuna</t>
  </si>
  <si>
    <t>Prihodi po posebnim propis.</t>
  </si>
  <si>
    <t>Prihodi iz nadležnog proračuna - opći pr. i primici</t>
  </si>
  <si>
    <t>Prihodi iz nadležnog proračuna - opći pr. SŠT</t>
  </si>
  <si>
    <t>Financijski rashodi</t>
  </si>
  <si>
    <t>Usl.tek. i inv. održavanja</t>
  </si>
  <si>
    <t>09 Obrazovanje</t>
  </si>
  <si>
    <t>092 Srednjoškolsko obrazovanje</t>
  </si>
  <si>
    <t>PROGRAM 1001</t>
  </si>
  <si>
    <t>Program javnih potreba u školstvu</t>
  </si>
  <si>
    <t>Aktivnost A100007</t>
  </si>
  <si>
    <t>Školska natjecanja i smotre</t>
  </si>
  <si>
    <t>Izvor 3.1.1</t>
  </si>
  <si>
    <t>Aktivnost A100010</t>
  </si>
  <si>
    <t>Školska kuhinja</t>
  </si>
  <si>
    <t>Vlastiti prihodi - PK</t>
  </si>
  <si>
    <t>Izvor  1.1.</t>
  </si>
  <si>
    <t>Izvor 4.3.1</t>
  </si>
  <si>
    <t>Prihodi za posebne namjene - PK</t>
  </si>
  <si>
    <t>Izvor 5.7.1</t>
  </si>
  <si>
    <t>Aktivnost A100011</t>
  </si>
  <si>
    <t>Redovni program SŠ</t>
  </si>
  <si>
    <t>Izvor 1.1.</t>
  </si>
  <si>
    <t>Izvor 1.3.</t>
  </si>
  <si>
    <t>Opći prihodi SŠ</t>
  </si>
  <si>
    <t>Izvor 5.2.2</t>
  </si>
  <si>
    <t>Pomoći - PK</t>
  </si>
  <si>
    <t>Kapitalni projekt K100002</t>
  </si>
  <si>
    <t>Ulaganje u objekte školstva</t>
  </si>
  <si>
    <t>Pomoći iz gr. i op. proračuna - PK</t>
  </si>
  <si>
    <t>Pomoći EU</t>
  </si>
  <si>
    <t>Knjige</t>
  </si>
  <si>
    <t>Izvor 5.2.3</t>
  </si>
  <si>
    <t>Pomoći EU - PK</t>
  </si>
  <si>
    <t>FINANCIJSKI PLAN PRORAČUNSKOG KORISNIKA JEDINICE LOKALNE I PODRUČNE (REGIONALNE) SAMOUPRAVE 
ZA 2024. GODINU</t>
  </si>
  <si>
    <t>Plan 2024.</t>
  </si>
  <si>
    <t>PLAN 2024.</t>
  </si>
  <si>
    <t>NAZIV</t>
  </si>
  <si>
    <t>ŠIFRA</t>
  </si>
  <si>
    <t>Prihodi od prodaje pr. i robe te pr. usl. i pr. od don.</t>
  </si>
  <si>
    <t>Novi plan 2024.</t>
  </si>
  <si>
    <t>2. REBALANS 2024.</t>
  </si>
  <si>
    <t>2. REBALANS  2024.</t>
  </si>
  <si>
    <t>2. Rebalans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</si>
</sst>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4" fontId="6" fillId="4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quotePrefix="1" applyFont="1" applyFill="1" applyBorder="1" applyAlignment="1">
      <alignment horizontal="left" vertical="center"/>
    </xf>
    <xf numFmtId="0" fontId="0" fillId="0" borderId="3" xfId="0" applyBorder="1"/>
    <xf numFmtId="2" fontId="0" fillId="0" borderId="3" xfId="0" applyNumberForma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2" borderId="3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left"/>
    </xf>
    <xf numFmtId="4" fontId="0" fillId="0" borderId="4" xfId="0" applyNumberFormat="1" applyBorder="1"/>
    <xf numFmtId="0" fontId="0" fillId="0" borderId="0" xfId="0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F14" sqref="F14:G14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77" t="s">
        <v>77</v>
      </c>
      <c r="B1" s="77"/>
      <c r="C1" s="77"/>
      <c r="D1" s="77"/>
      <c r="E1" s="77"/>
      <c r="F1" s="77"/>
      <c r="G1" s="77"/>
    </row>
    <row r="2" spans="1:7" ht="18" customHeight="1" x14ac:dyDescent="0.25">
      <c r="A2" s="3"/>
      <c r="B2" s="3"/>
      <c r="C2" s="3"/>
      <c r="D2" s="3"/>
      <c r="E2" s="3"/>
      <c r="F2" s="3"/>
      <c r="G2" s="3"/>
    </row>
    <row r="3" spans="1:7" ht="15.75" x14ac:dyDescent="0.25">
      <c r="A3" s="77" t="s">
        <v>30</v>
      </c>
      <c r="B3" s="77"/>
      <c r="C3" s="77"/>
      <c r="D3" s="77"/>
      <c r="E3" s="77"/>
      <c r="F3" s="77"/>
      <c r="G3" s="77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customHeight="1" x14ac:dyDescent="0.25">
      <c r="A5" s="77" t="s">
        <v>36</v>
      </c>
      <c r="B5" s="78"/>
      <c r="C5" s="78"/>
      <c r="D5" s="78"/>
      <c r="E5" s="78"/>
      <c r="F5" s="78"/>
      <c r="G5" s="78"/>
    </row>
    <row r="6" spans="1:7" ht="18" x14ac:dyDescent="0.25">
      <c r="A6" s="1"/>
      <c r="B6" s="2"/>
      <c r="C6" s="2"/>
      <c r="D6" s="2"/>
      <c r="E6" s="4"/>
      <c r="F6" s="5"/>
      <c r="G6" s="5"/>
    </row>
    <row r="7" spans="1:7" x14ac:dyDescent="0.25">
      <c r="A7" s="24"/>
      <c r="B7" s="25"/>
      <c r="C7" s="25"/>
      <c r="D7" s="26"/>
      <c r="E7" s="27"/>
      <c r="F7" s="18" t="s">
        <v>79</v>
      </c>
      <c r="G7" s="19" t="s">
        <v>84</v>
      </c>
    </row>
    <row r="8" spans="1:7" x14ac:dyDescent="0.25">
      <c r="A8" s="79" t="s">
        <v>0</v>
      </c>
      <c r="B8" s="80"/>
      <c r="C8" s="80"/>
      <c r="D8" s="80"/>
      <c r="E8" s="81"/>
      <c r="F8" s="35">
        <f>SUM(F9)</f>
        <v>1464962.94</v>
      </c>
      <c r="G8" s="35">
        <f>SUM(G9)</f>
        <v>1491862.94</v>
      </c>
    </row>
    <row r="9" spans="1:7" x14ac:dyDescent="0.25">
      <c r="A9" s="82" t="s">
        <v>1</v>
      </c>
      <c r="B9" s="76"/>
      <c r="C9" s="76"/>
      <c r="D9" s="76"/>
      <c r="E9" s="83"/>
      <c r="F9" s="36">
        <v>1464962.94</v>
      </c>
      <c r="G9" s="36">
        <v>1491862.94</v>
      </c>
    </row>
    <row r="10" spans="1:7" x14ac:dyDescent="0.25">
      <c r="A10" s="84" t="s">
        <v>2</v>
      </c>
      <c r="B10" s="83"/>
      <c r="C10" s="83"/>
      <c r="D10" s="83"/>
      <c r="E10" s="83"/>
      <c r="F10" s="36">
        <v>0</v>
      </c>
      <c r="G10" s="36">
        <v>0</v>
      </c>
    </row>
    <row r="11" spans="1:7" x14ac:dyDescent="0.25">
      <c r="A11" s="30" t="s">
        <v>3</v>
      </c>
      <c r="B11" s="31"/>
      <c r="C11" s="31"/>
      <c r="D11" s="31"/>
      <c r="E11" s="31"/>
      <c r="F11" s="35">
        <f>SUM(F12)</f>
        <v>1464962.94</v>
      </c>
      <c r="G11" s="35">
        <f>SUM(G12)</f>
        <v>1491862.94</v>
      </c>
    </row>
    <row r="12" spans="1:7" x14ac:dyDescent="0.25">
      <c r="A12" s="75" t="s">
        <v>4</v>
      </c>
      <c r="B12" s="76"/>
      <c r="C12" s="76"/>
      <c r="D12" s="76"/>
      <c r="E12" s="76"/>
      <c r="F12" s="36">
        <v>1464962.94</v>
      </c>
      <c r="G12" s="36">
        <v>1491862.94</v>
      </c>
    </row>
    <row r="13" spans="1:7" x14ac:dyDescent="0.25">
      <c r="A13" s="84" t="s">
        <v>5</v>
      </c>
      <c r="B13" s="83"/>
      <c r="C13" s="83"/>
      <c r="D13" s="83"/>
      <c r="E13" s="83"/>
      <c r="F13" s="36">
        <v>0</v>
      </c>
      <c r="G13" s="36">
        <v>0</v>
      </c>
    </row>
    <row r="14" spans="1:7" x14ac:dyDescent="0.25">
      <c r="A14" s="87" t="s">
        <v>6</v>
      </c>
      <c r="B14" s="80"/>
      <c r="C14" s="80"/>
      <c r="D14" s="80"/>
      <c r="E14" s="80"/>
      <c r="F14" s="36">
        <v>0</v>
      </c>
      <c r="G14" s="36">
        <v>0</v>
      </c>
    </row>
    <row r="15" spans="1:7" ht="18" x14ac:dyDescent="0.25">
      <c r="A15" s="3"/>
      <c r="B15" s="6"/>
      <c r="C15" s="6"/>
      <c r="D15" s="6"/>
      <c r="E15" s="6"/>
      <c r="F15" s="6"/>
      <c r="G15" s="6"/>
    </row>
    <row r="16" spans="1:7" ht="18" customHeight="1" x14ac:dyDescent="0.25">
      <c r="A16" s="77" t="s">
        <v>37</v>
      </c>
      <c r="B16" s="78"/>
      <c r="C16" s="78"/>
      <c r="D16" s="78"/>
      <c r="E16" s="78"/>
      <c r="F16" s="78"/>
      <c r="G16" s="78"/>
    </row>
    <row r="17" spans="1:7" ht="18" x14ac:dyDescent="0.25">
      <c r="A17" s="3"/>
      <c r="B17" s="6"/>
      <c r="C17" s="6"/>
      <c r="D17" s="6"/>
      <c r="E17" s="6"/>
      <c r="F17" s="6"/>
      <c r="G17" s="6"/>
    </row>
    <row r="18" spans="1:7" x14ac:dyDescent="0.25">
      <c r="A18" s="24"/>
      <c r="B18" s="25"/>
      <c r="C18" s="25"/>
      <c r="D18" s="26"/>
      <c r="E18" s="27"/>
      <c r="F18" s="18" t="s">
        <v>79</v>
      </c>
      <c r="G18" s="19" t="s">
        <v>85</v>
      </c>
    </row>
    <row r="19" spans="1:7" ht="15.75" customHeight="1" x14ac:dyDescent="0.25">
      <c r="A19" s="82" t="s">
        <v>8</v>
      </c>
      <c r="B19" s="85"/>
      <c r="C19" s="85"/>
      <c r="D19" s="85"/>
      <c r="E19" s="86"/>
      <c r="F19" s="29">
        <v>0</v>
      </c>
      <c r="G19" s="29">
        <v>0</v>
      </c>
    </row>
    <row r="20" spans="1:7" x14ac:dyDescent="0.25">
      <c r="A20" s="82" t="s">
        <v>9</v>
      </c>
      <c r="B20" s="76"/>
      <c r="C20" s="76"/>
      <c r="D20" s="76"/>
      <c r="E20" s="76"/>
      <c r="F20" s="29">
        <v>0</v>
      </c>
      <c r="G20" s="29">
        <v>0</v>
      </c>
    </row>
    <row r="21" spans="1:7" x14ac:dyDescent="0.25">
      <c r="A21" s="87" t="s">
        <v>10</v>
      </c>
      <c r="B21" s="80"/>
      <c r="C21" s="80"/>
      <c r="D21" s="80"/>
      <c r="E21" s="80"/>
      <c r="F21" s="28">
        <v>0</v>
      </c>
      <c r="G21" s="28">
        <v>0</v>
      </c>
    </row>
    <row r="22" spans="1:7" ht="18" x14ac:dyDescent="0.25">
      <c r="A22" s="20"/>
      <c r="B22" s="6"/>
      <c r="C22" s="6"/>
      <c r="D22" s="6"/>
      <c r="E22" s="6"/>
      <c r="F22" s="6"/>
      <c r="G22" s="6"/>
    </row>
    <row r="23" spans="1:7" ht="18" customHeight="1" x14ac:dyDescent="0.25">
      <c r="A23" s="77" t="s">
        <v>40</v>
      </c>
      <c r="B23" s="78"/>
      <c r="C23" s="78"/>
      <c r="D23" s="78"/>
      <c r="E23" s="78"/>
      <c r="F23" s="78"/>
      <c r="G23" s="78"/>
    </row>
    <row r="24" spans="1:7" ht="18" x14ac:dyDescent="0.25">
      <c r="A24" s="20"/>
      <c r="B24" s="6"/>
      <c r="C24" s="6"/>
      <c r="D24" s="6"/>
      <c r="E24" s="6"/>
      <c r="F24" s="6"/>
      <c r="G24" s="6"/>
    </row>
    <row r="25" spans="1:7" x14ac:dyDescent="0.25">
      <c r="A25" s="24"/>
      <c r="B25" s="25"/>
      <c r="C25" s="25"/>
      <c r="D25" s="26"/>
      <c r="E25" s="27"/>
      <c r="F25" s="18" t="s">
        <v>79</v>
      </c>
      <c r="G25" s="19" t="s">
        <v>85</v>
      </c>
    </row>
    <row r="26" spans="1:7" x14ac:dyDescent="0.25">
      <c r="A26" s="90" t="s">
        <v>38</v>
      </c>
      <c r="B26" s="91"/>
      <c r="C26" s="91"/>
      <c r="D26" s="91"/>
      <c r="E26" s="92"/>
      <c r="F26" s="55">
        <v>89092.800000000003</v>
      </c>
      <c r="G26" s="56">
        <v>89092.800000000003</v>
      </c>
    </row>
    <row r="27" spans="1:7" ht="30" customHeight="1" x14ac:dyDescent="0.25">
      <c r="A27" s="93" t="s">
        <v>7</v>
      </c>
      <c r="B27" s="94"/>
      <c r="C27" s="94"/>
      <c r="D27" s="94"/>
      <c r="E27" s="95"/>
      <c r="F27" s="74"/>
      <c r="G27" s="74"/>
    </row>
    <row r="30" spans="1:7" x14ac:dyDescent="0.25">
      <c r="A30" s="75" t="s">
        <v>11</v>
      </c>
      <c r="B30" s="76"/>
      <c r="C30" s="76"/>
      <c r="D30" s="76"/>
      <c r="E30" s="76"/>
      <c r="F30" s="29">
        <v>0</v>
      </c>
      <c r="G30" s="29">
        <v>0</v>
      </c>
    </row>
    <row r="31" spans="1:7" ht="11.25" customHeight="1" x14ac:dyDescent="0.25">
      <c r="A31" s="15"/>
      <c r="B31" s="16"/>
      <c r="C31" s="16"/>
      <c r="D31" s="16"/>
      <c r="E31" s="16"/>
      <c r="F31" s="17"/>
      <c r="G31" s="17"/>
    </row>
    <row r="32" spans="1:7" ht="8.25" customHeight="1" x14ac:dyDescent="0.25"/>
    <row r="33" spans="1:7" ht="29.25" customHeight="1" x14ac:dyDescent="0.25">
      <c r="A33" s="88" t="s">
        <v>39</v>
      </c>
      <c r="B33" s="89"/>
      <c r="C33" s="89"/>
      <c r="D33" s="89"/>
      <c r="E33" s="89"/>
      <c r="F33" s="89"/>
      <c r="G33" s="89"/>
    </row>
  </sheetData>
  <mergeCells count="18">
    <mergeCell ref="A33:G33"/>
    <mergeCell ref="A23:G23"/>
    <mergeCell ref="A30:E30"/>
    <mergeCell ref="A26:E26"/>
    <mergeCell ref="A27:E27"/>
    <mergeCell ref="A19:E19"/>
    <mergeCell ref="A20:E20"/>
    <mergeCell ref="A21:E21"/>
    <mergeCell ref="A13:E13"/>
    <mergeCell ref="A14:E14"/>
    <mergeCell ref="A12:E12"/>
    <mergeCell ref="A5:G5"/>
    <mergeCell ref="A16:G16"/>
    <mergeCell ref="A1:G1"/>
    <mergeCell ref="A3:G3"/>
    <mergeCell ref="A8:E8"/>
    <mergeCell ref="A9:E9"/>
    <mergeCell ref="A10:E10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0" workbookViewId="0">
      <selection activeCell="G27" sqref="G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6" ht="42" customHeight="1" x14ac:dyDescent="0.25">
      <c r="A1" s="77" t="s">
        <v>77</v>
      </c>
      <c r="B1" s="77"/>
      <c r="C1" s="77"/>
      <c r="D1" s="77"/>
      <c r="E1" s="77"/>
      <c r="F1" s="77"/>
    </row>
    <row r="2" spans="1:6" ht="18" customHeight="1" x14ac:dyDescent="0.25">
      <c r="A2" s="3"/>
      <c r="B2" s="3"/>
      <c r="C2" s="3"/>
      <c r="D2" s="3"/>
      <c r="E2" s="3"/>
      <c r="F2" s="3"/>
    </row>
    <row r="3" spans="1:6" ht="15.75" x14ac:dyDescent="0.25">
      <c r="A3" s="77" t="s">
        <v>30</v>
      </c>
      <c r="B3" s="77"/>
      <c r="C3" s="77"/>
      <c r="D3" s="77"/>
      <c r="E3" s="77"/>
      <c r="F3" s="77"/>
    </row>
    <row r="4" spans="1:6" ht="18" x14ac:dyDescent="0.25">
      <c r="A4" s="3"/>
      <c r="B4" s="3"/>
      <c r="C4" s="3"/>
      <c r="D4" s="3"/>
      <c r="E4" s="3"/>
      <c r="F4" s="3"/>
    </row>
    <row r="5" spans="1:6" ht="18" customHeight="1" x14ac:dyDescent="0.25">
      <c r="A5" s="77" t="s">
        <v>13</v>
      </c>
      <c r="B5" s="78"/>
      <c r="C5" s="78"/>
      <c r="D5" s="78"/>
      <c r="E5" s="78"/>
      <c r="F5" s="78"/>
    </row>
    <row r="6" spans="1:6" ht="18" x14ac:dyDescent="0.25">
      <c r="A6" s="3"/>
      <c r="B6" s="3"/>
      <c r="C6" s="3"/>
      <c r="D6" s="3"/>
      <c r="E6" s="3"/>
      <c r="F6" s="3"/>
    </row>
    <row r="7" spans="1:6" ht="15.75" x14ac:dyDescent="0.25">
      <c r="A7" s="77" t="s">
        <v>1</v>
      </c>
      <c r="B7" s="96"/>
      <c r="C7" s="96"/>
      <c r="D7" s="96"/>
      <c r="E7" s="96"/>
      <c r="F7" s="96"/>
    </row>
    <row r="8" spans="1:6" ht="18" x14ac:dyDescent="0.25">
      <c r="A8" s="3"/>
      <c r="B8" s="3"/>
      <c r="C8" s="3"/>
      <c r="D8" s="3"/>
      <c r="E8" s="3"/>
      <c r="F8" s="3"/>
    </row>
    <row r="9" spans="1:6" x14ac:dyDescent="0.25">
      <c r="A9" s="19" t="s">
        <v>14</v>
      </c>
      <c r="B9" s="18" t="s">
        <v>15</v>
      </c>
      <c r="C9" s="18" t="s">
        <v>16</v>
      </c>
      <c r="D9" s="18" t="s">
        <v>12</v>
      </c>
      <c r="E9" s="18" t="s">
        <v>78</v>
      </c>
      <c r="F9" s="19" t="s">
        <v>86</v>
      </c>
    </row>
    <row r="10" spans="1:6" ht="15.75" customHeight="1" x14ac:dyDescent="0.25">
      <c r="A10" s="68">
        <v>6</v>
      </c>
      <c r="B10" s="9"/>
      <c r="C10" s="9"/>
      <c r="D10" s="9" t="s">
        <v>17</v>
      </c>
      <c r="E10" s="38">
        <f>SUM(E11:E18)</f>
        <v>1464962.94</v>
      </c>
      <c r="F10" s="38">
        <f>SUM(F11:F18)</f>
        <v>1491862.94</v>
      </c>
    </row>
    <row r="11" spans="1:6" ht="24.95" customHeight="1" x14ac:dyDescent="0.25">
      <c r="A11" s="9"/>
      <c r="B11" s="62">
        <v>63</v>
      </c>
      <c r="C11" s="62">
        <v>52</v>
      </c>
      <c r="D11" s="13" t="s">
        <v>42</v>
      </c>
      <c r="E11" s="57">
        <v>1200000</v>
      </c>
      <c r="F11" s="57">
        <v>1200000</v>
      </c>
    </row>
    <row r="12" spans="1:6" ht="24.95" customHeight="1" x14ac:dyDescent="0.25">
      <c r="A12" s="10"/>
      <c r="B12" s="63"/>
      <c r="C12" s="66">
        <v>57</v>
      </c>
      <c r="D12" s="14" t="s">
        <v>43</v>
      </c>
      <c r="E12" s="57">
        <v>1327</v>
      </c>
      <c r="F12" s="57">
        <v>1327</v>
      </c>
    </row>
    <row r="13" spans="1:6" ht="15" customHeight="1" x14ac:dyDescent="0.25">
      <c r="A13" s="10"/>
      <c r="B13" s="63">
        <v>63</v>
      </c>
      <c r="C13" s="66">
        <v>52</v>
      </c>
      <c r="D13" s="14" t="s">
        <v>73</v>
      </c>
      <c r="E13" s="57">
        <v>99092.800000000003</v>
      </c>
      <c r="F13" s="57">
        <v>99092.800000000003</v>
      </c>
    </row>
    <row r="14" spans="1:6" x14ac:dyDescent="0.25">
      <c r="A14" s="10"/>
      <c r="B14" s="63">
        <v>65</v>
      </c>
      <c r="C14" s="66">
        <v>43</v>
      </c>
      <c r="D14" s="11" t="s">
        <v>44</v>
      </c>
      <c r="E14" s="57">
        <v>2000</v>
      </c>
      <c r="F14" s="57">
        <v>2000</v>
      </c>
    </row>
    <row r="15" spans="1:6" ht="24.95" customHeight="1" x14ac:dyDescent="0.25">
      <c r="A15" s="10"/>
      <c r="B15" s="63">
        <v>66</v>
      </c>
      <c r="C15" s="66">
        <v>31</v>
      </c>
      <c r="D15" s="14" t="s">
        <v>82</v>
      </c>
      <c r="E15" s="57">
        <v>8000</v>
      </c>
      <c r="F15" s="57">
        <v>8000</v>
      </c>
    </row>
    <row r="16" spans="1:6" ht="24.95" customHeight="1" x14ac:dyDescent="0.25">
      <c r="A16" s="10"/>
      <c r="B16" s="63">
        <v>67</v>
      </c>
      <c r="C16" s="66">
        <v>11</v>
      </c>
      <c r="D16" s="13" t="s">
        <v>45</v>
      </c>
      <c r="E16" s="57">
        <v>28468.14</v>
      </c>
      <c r="F16" s="57">
        <v>28468.14</v>
      </c>
    </row>
    <row r="17" spans="1:6" ht="24.95" customHeight="1" x14ac:dyDescent="0.25">
      <c r="A17" s="10"/>
      <c r="B17" s="63"/>
      <c r="C17" s="66">
        <v>13</v>
      </c>
      <c r="D17" s="13" t="s">
        <v>46</v>
      </c>
      <c r="E17" s="57">
        <v>120666</v>
      </c>
      <c r="F17" s="57">
        <v>120666</v>
      </c>
    </row>
    <row r="18" spans="1:6" x14ac:dyDescent="0.25">
      <c r="A18" s="10"/>
      <c r="B18" s="59"/>
      <c r="C18" s="66">
        <v>13</v>
      </c>
      <c r="D18" s="58" t="s">
        <v>71</v>
      </c>
      <c r="E18" s="57">
        <v>5409</v>
      </c>
      <c r="F18" s="57">
        <v>32309</v>
      </c>
    </row>
    <row r="20" spans="1:6" ht="15.75" x14ac:dyDescent="0.25">
      <c r="A20" s="77" t="s">
        <v>19</v>
      </c>
      <c r="B20" s="96"/>
      <c r="C20" s="96"/>
      <c r="D20" s="96"/>
      <c r="E20" s="96"/>
      <c r="F20" s="96"/>
    </row>
    <row r="21" spans="1:6" ht="18" x14ac:dyDescent="0.25">
      <c r="A21" s="3"/>
      <c r="B21" s="3"/>
      <c r="C21" s="3"/>
      <c r="D21" s="3"/>
      <c r="E21" s="3"/>
      <c r="F21" s="3"/>
    </row>
    <row r="22" spans="1:6" x14ac:dyDescent="0.25">
      <c r="A22" s="19" t="s">
        <v>14</v>
      </c>
      <c r="B22" s="18" t="s">
        <v>15</v>
      </c>
      <c r="C22" s="18" t="s">
        <v>16</v>
      </c>
      <c r="D22" s="18" t="s">
        <v>20</v>
      </c>
      <c r="E22" s="18" t="s">
        <v>78</v>
      </c>
      <c r="F22" s="19" t="s">
        <v>86</v>
      </c>
    </row>
    <row r="23" spans="1:6" ht="15.75" customHeight="1" x14ac:dyDescent="0.25">
      <c r="A23" s="68">
        <v>3</v>
      </c>
      <c r="B23" s="9"/>
      <c r="C23" s="9"/>
      <c r="D23" s="9" t="s">
        <v>21</v>
      </c>
      <c r="E23" s="38">
        <f>SUM(E24:E34)</f>
        <v>1464962.94</v>
      </c>
      <c r="F23" s="38">
        <f>SUM(F24:F34)</f>
        <v>1491862.94</v>
      </c>
    </row>
    <row r="24" spans="1:6" ht="15.75" customHeight="1" x14ac:dyDescent="0.25">
      <c r="A24" s="9"/>
      <c r="B24" s="62">
        <v>31</v>
      </c>
      <c r="C24" s="62">
        <v>522</v>
      </c>
      <c r="D24" s="13" t="s">
        <v>22</v>
      </c>
      <c r="E24" s="37">
        <v>1200000</v>
      </c>
      <c r="F24" s="37">
        <v>1200000</v>
      </c>
    </row>
    <row r="25" spans="1:6" ht="15.75" customHeight="1" x14ac:dyDescent="0.25">
      <c r="A25" s="9"/>
      <c r="B25" s="62"/>
      <c r="C25" s="62">
        <v>523</v>
      </c>
      <c r="D25" s="13" t="s">
        <v>22</v>
      </c>
      <c r="E25" s="37">
        <v>10000</v>
      </c>
      <c r="F25" s="37">
        <v>10000</v>
      </c>
    </row>
    <row r="26" spans="1:6" x14ac:dyDescent="0.25">
      <c r="A26" s="10"/>
      <c r="B26" s="63">
        <v>32</v>
      </c>
      <c r="C26" s="66">
        <v>11</v>
      </c>
      <c r="D26" s="11" t="s">
        <v>31</v>
      </c>
      <c r="E26" s="37">
        <v>28468.14</v>
      </c>
      <c r="F26" s="37">
        <v>28468.14</v>
      </c>
    </row>
    <row r="27" spans="1:6" x14ac:dyDescent="0.25">
      <c r="A27" s="10"/>
      <c r="B27" s="63"/>
      <c r="C27" s="66">
        <v>13</v>
      </c>
      <c r="D27" s="10" t="s">
        <v>31</v>
      </c>
      <c r="E27" s="37">
        <v>120016</v>
      </c>
      <c r="F27" s="37">
        <v>120016</v>
      </c>
    </row>
    <row r="28" spans="1:6" x14ac:dyDescent="0.25">
      <c r="A28" s="10"/>
      <c r="B28" s="63"/>
      <c r="C28" s="66">
        <v>13</v>
      </c>
      <c r="D28" s="10" t="s">
        <v>48</v>
      </c>
      <c r="E28" s="37">
        <v>5309</v>
      </c>
      <c r="F28" s="37">
        <v>31609</v>
      </c>
    </row>
    <row r="29" spans="1:6" x14ac:dyDescent="0.25">
      <c r="A29" s="10"/>
      <c r="B29" s="63"/>
      <c r="C29" s="66">
        <v>31</v>
      </c>
      <c r="D29" s="11" t="s">
        <v>31</v>
      </c>
      <c r="E29" s="37">
        <v>8000</v>
      </c>
      <c r="F29" s="37">
        <v>8000</v>
      </c>
    </row>
    <row r="30" spans="1:6" x14ac:dyDescent="0.25">
      <c r="A30" s="10"/>
      <c r="B30" s="64"/>
      <c r="C30" s="66">
        <v>43</v>
      </c>
      <c r="D30" s="11" t="s">
        <v>31</v>
      </c>
      <c r="E30" s="37">
        <v>2000</v>
      </c>
      <c r="F30" s="37">
        <v>2000</v>
      </c>
    </row>
    <row r="31" spans="1:6" x14ac:dyDescent="0.25">
      <c r="A31" s="10"/>
      <c r="B31" s="64"/>
      <c r="C31" s="66">
        <v>523</v>
      </c>
      <c r="D31" s="11" t="s">
        <v>31</v>
      </c>
      <c r="E31" s="37">
        <v>89092.800000000003</v>
      </c>
      <c r="F31" s="37">
        <v>89092.800000000003</v>
      </c>
    </row>
    <row r="32" spans="1:6" x14ac:dyDescent="0.25">
      <c r="A32" s="10"/>
      <c r="B32" s="64"/>
      <c r="C32" s="66">
        <v>57</v>
      </c>
      <c r="D32" s="11" t="s">
        <v>31</v>
      </c>
      <c r="E32" s="37">
        <v>1327</v>
      </c>
      <c r="F32" s="37">
        <v>1327</v>
      </c>
    </row>
    <row r="33" spans="1:6" x14ac:dyDescent="0.25">
      <c r="A33" s="10"/>
      <c r="B33" s="63">
        <v>34</v>
      </c>
      <c r="C33" s="66">
        <v>13</v>
      </c>
      <c r="D33" s="11" t="s">
        <v>47</v>
      </c>
      <c r="E33" s="37">
        <v>650</v>
      </c>
      <c r="F33" s="37">
        <v>650</v>
      </c>
    </row>
    <row r="34" spans="1:6" x14ac:dyDescent="0.25">
      <c r="A34" s="67">
        <v>4</v>
      </c>
      <c r="B34" s="65">
        <v>42</v>
      </c>
      <c r="C34" s="65">
        <v>13</v>
      </c>
      <c r="D34" s="60" t="s">
        <v>74</v>
      </c>
      <c r="E34" s="61">
        <v>100</v>
      </c>
      <c r="F34" s="61">
        <v>700</v>
      </c>
    </row>
  </sheetData>
  <mergeCells count="5">
    <mergeCell ref="A7:F7"/>
    <mergeCell ref="A20:F20"/>
    <mergeCell ref="A1:F1"/>
    <mergeCell ref="A3:F3"/>
    <mergeCell ref="A5:F5"/>
  </mergeCell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activeCell="C9" sqref="C9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7" t="s">
        <v>77</v>
      </c>
      <c r="B1" s="77"/>
      <c r="C1" s="77"/>
    </row>
    <row r="2" spans="1:3" ht="18" customHeight="1" x14ac:dyDescent="0.25">
      <c r="A2" s="3"/>
      <c r="B2" s="3"/>
      <c r="C2" s="3"/>
    </row>
    <row r="3" spans="1:3" ht="15.75" x14ac:dyDescent="0.25">
      <c r="A3" s="77" t="s">
        <v>30</v>
      </c>
      <c r="B3" s="77"/>
      <c r="C3" s="77"/>
    </row>
    <row r="4" spans="1:3" ht="18" x14ac:dyDescent="0.25">
      <c r="A4" s="3"/>
      <c r="B4" s="3"/>
      <c r="C4" s="3"/>
    </row>
    <row r="5" spans="1:3" ht="18" customHeight="1" x14ac:dyDescent="0.25">
      <c r="A5" s="77" t="s">
        <v>13</v>
      </c>
      <c r="B5" s="78"/>
      <c r="C5" s="78"/>
    </row>
    <row r="6" spans="1:3" ht="18" x14ac:dyDescent="0.25">
      <c r="A6" s="3"/>
      <c r="B6" s="3"/>
      <c r="C6" s="3"/>
    </row>
    <row r="7" spans="1:3" ht="15.75" x14ac:dyDescent="0.25">
      <c r="A7" s="77" t="s">
        <v>23</v>
      </c>
      <c r="B7" s="96"/>
      <c r="C7" s="96"/>
    </row>
    <row r="8" spans="1:3" ht="18" x14ac:dyDescent="0.25">
      <c r="A8" s="3"/>
      <c r="B8" s="3"/>
      <c r="C8" s="3"/>
    </row>
    <row r="9" spans="1:3" x14ac:dyDescent="0.25">
      <c r="A9" s="19" t="s">
        <v>24</v>
      </c>
      <c r="B9" s="18" t="s">
        <v>78</v>
      </c>
      <c r="C9" s="19" t="s">
        <v>86</v>
      </c>
    </row>
    <row r="10" spans="1:3" ht="15.75" customHeight="1" x14ac:dyDescent="0.25">
      <c r="A10" s="9" t="s">
        <v>25</v>
      </c>
      <c r="B10" s="38">
        <f>SUM(B11)</f>
        <v>1464962.94</v>
      </c>
      <c r="C10" s="38">
        <f>SUM(C11)</f>
        <v>1491862.94</v>
      </c>
    </row>
    <row r="11" spans="1:3" ht="15.75" customHeight="1" x14ac:dyDescent="0.25">
      <c r="A11" s="9" t="s">
        <v>49</v>
      </c>
      <c r="B11" s="38">
        <f>SUM(B12)</f>
        <v>1464962.94</v>
      </c>
      <c r="C11" s="38">
        <f>SUM(C12)</f>
        <v>1491862.94</v>
      </c>
    </row>
    <row r="12" spans="1:3" x14ac:dyDescent="0.25">
      <c r="A12" s="14" t="s">
        <v>50</v>
      </c>
      <c r="B12" s="37">
        <v>1464962.94</v>
      </c>
      <c r="C12" s="37">
        <v>1491862.94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I15" sqref="I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6" ht="42" customHeight="1" x14ac:dyDescent="0.25">
      <c r="A1" s="77" t="s">
        <v>77</v>
      </c>
      <c r="B1" s="77"/>
      <c r="C1" s="77"/>
      <c r="D1" s="77"/>
      <c r="E1" s="77"/>
      <c r="F1" s="77"/>
    </row>
    <row r="2" spans="1:6" ht="18" customHeight="1" x14ac:dyDescent="0.25">
      <c r="A2" s="3"/>
      <c r="B2" s="3"/>
      <c r="C2" s="3"/>
      <c r="D2" s="3"/>
      <c r="E2" s="3"/>
      <c r="F2" s="3"/>
    </row>
    <row r="3" spans="1:6" ht="15.75" x14ac:dyDescent="0.25">
      <c r="A3" s="77" t="s">
        <v>30</v>
      </c>
      <c r="B3" s="77"/>
      <c r="C3" s="77"/>
      <c r="D3" s="77"/>
      <c r="E3" s="77"/>
      <c r="F3" s="77"/>
    </row>
    <row r="4" spans="1:6" ht="18" x14ac:dyDescent="0.25">
      <c r="A4" s="3"/>
      <c r="B4" s="3"/>
      <c r="C4" s="3"/>
      <c r="D4" s="3"/>
      <c r="E4" s="3"/>
      <c r="F4" s="3"/>
    </row>
    <row r="5" spans="1:6" ht="18" customHeight="1" x14ac:dyDescent="0.25">
      <c r="A5" s="77" t="s">
        <v>26</v>
      </c>
      <c r="B5" s="78"/>
      <c r="C5" s="78"/>
      <c r="D5" s="78"/>
      <c r="E5" s="78"/>
      <c r="F5" s="78"/>
    </row>
    <row r="6" spans="1:6" ht="18" x14ac:dyDescent="0.25">
      <c r="A6" s="3"/>
      <c r="B6" s="3"/>
      <c r="C6" s="3"/>
      <c r="D6" s="3"/>
      <c r="E6" s="3"/>
      <c r="F6" s="3"/>
    </row>
    <row r="7" spans="1:6" x14ac:dyDescent="0.25">
      <c r="A7" s="19" t="s">
        <v>14</v>
      </c>
      <c r="B7" s="18" t="s">
        <v>15</v>
      </c>
      <c r="C7" s="18" t="s">
        <v>16</v>
      </c>
      <c r="D7" s="18" t="s">
        <v>41</v>
      </c>
      <c r="E7" s="18" t="s">
        <v>78</v>
      </c>
      <c r="F7" s="19" t="s">
        <v>83</v>
      </c>
    </row>
    <row r="8" spans="1:6" ht="25.5" x14ac:dyDescent="0.25">
      <c r="A8" s="9">
        <v>8</v>
      </c>
      <c r="B8" s="9"/>
      <c r="C8" s="9"/>
      <c r="D8" s="9" t="s">
        <v>27</v>
      </c>
      <c r="E8" s="7"/>
      <c r="F8" s="8"/>
    </row>
    <row r="9" spans="1:6" x14ac:dyDescent="0.25">
      <c r="A9" s="9"/>
      <c r="B9" s="13">
        <v>84</v>
      </c>
      <c r="C9" s="13"/>
      <c r="D9" s="13" t="s">
        <v>32</v>
      </c>
      <c r="E9" s="7"/>
      <c r="F9" s="8"/>
    </row>
    <row r="10" spans="1:6" ht="25.5" x14ac:dyDescent="0.25">
      <c r="A10" s="10"/>
      <c r="B10" s="10"/>
      <c r="C10" s="11">
        <v>81</v>
      </c>
      <c r="D10" s="14" t="s">
        <v>33</v>
      </c>
      <c r="E10" s="7"/>
      <c r="F10" s="8"/>
    </row>
    <row r="11" spans="1:6" ht="25.5" x14ac:dyDescent="0.25">
      <c r="A11" s="12">
        <v>5</v>
      </c>
      <c r="B11" s="12"/>
      <c r="C11" s="12"/>
      <c r="D11" s="21" t="s">
        <v>28</v>
      </c>
      <c r="E11" s="7"/>
      <c r="F11" s="8"/>
    </row>
    <row r="12" spans="1:6" ht="25.5" x14ac:dyDescent="0.25">
      <c r="A12" s="13"/>
      <c r="B12" s="13">
        <v>54</v>
      </c>
      <c r="C12" s="13"/>
      <c r="D12" s="22" t="s">
        <v>34</v>
      </c>
      <c r="E12" s="7"/>
      <c r="F12" s="8"/>
    </row>
    <row r="13" spans="1:6" x14ac:dyDescent="0.25">
      <c r="A13" s="13"/>
      <c r="B13" s="13"/>
      <c r="C13" s="11">
        <v>11</v>
      </c>
      <c r="D13" s="11" t="s">
        <v>18</v>
      </c>
      <c r="E13" s="7"/>
      <c r="F13" s="8"/>
    </row>
    <row r="14" spans="1:6" x14ac:dyDescent="0.25">
      <c r="A14" s="13"/>
      <c r="B14" s="13"/>
      <c r="C14" s="11">
        <v>31</v>
      </c>
      <c r="D14" s="11" t="s">
        <v>35</v>
      </c>
      <c r="E14" s="7"/>
      <c r="F14" s="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activeCell="F38" sqref="F3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4" customWidth="1"/>
    <col min="5" max="6" width="25.28515625" customWidth="1"/>
  </cols>
  <sheetData>
    <row r="1" spans="1:7" ht="42" customHeight="1" x14ac:dyDescent="0.25">
      <c r="A1" s="77" t="s">
        <v>77</v>
      </c>
      <c r="B1" s="77"/>
      <c r="C1" s="77"/>
      <c r="D1" s="77"/>
      <c r="E1" s="77"/>
      <c r="F1" s="77"/>
      <c r="G1" s="73"/>
    </row>
    <row r="2" spans="1:7" ht="18" x14ac:dyDescent="0.25">
      <c r="A2" s="3"/>
      <c r="B2" s="3"/>
      <c r="C2" s="3"/>
      <c r="D2" s="3"/>
      <c r="E2" s="3"/>
      <c r="F2" s="3"/>
    </row>
    <row r="3" spans="1:7" ht="18" customHeight="1" x14ac:dyDescent="0.25">
      <c r="A3" s="77" t="s">
        <v>29</v>
      </c>
      <c r="B3" s="78"/>
      <c r="C3" s="78"/>
      <c r="D3" s="78"/>
      <c r="E3" s="78"/>
      <c r="F3" s="78"/>
    </row>
    <row r="4" spans="1:7" ht="18" x14ac:dyDescent="0.25">
      <c r="A4" s="3"/>
      <c r="B4" s="3"/>
      <c r="C4" s="3"/>
      <c r="D4" s="3"/>
      <c r="E4" s="3"/>
      <c r="F4" s="3"/>
    </row>
    <row r="5" spans="1:7" x14ac:dyDescent="0.25">
      <c r="A5" s="100" t="s">
        <v>81</v>
      </c>
      <c r="B5" s="101"/>
      <c r="C5" s="102"/>
      <c r="D5" s="49" t="s">
        <v>80</v>
      </c>
      <c r="E5" s="49" t="s">
        <v>79</v>
      </c>
      <c r="F5" s="50" t="s">
        <v>85</v>
      </c>
    </row>
    <row r="6" spans="1:7" x14ac:dyDescent="0.25">
      <c r="A6" s="97" t="s">
        <v>51</v>
      </c>
      <c r="B6" s="98"/>
      <c r="C6" s="99"/>
      <c r="D6" s="51" t="s">
        <v>52</v>
      </c>
      <c r="E6" s="52">
        <f>SUM(E7+E11+E21+E36)</f>
        <v>1464962.94</v>
      </c>
      <c r="F6" s="52">
        <f>SUM(F7+F11+F21+F36)</f>
        <v>1491862.94</v>
      </c>
    </row>
    <row r="7" spans="1:7" x14ac:dyDescent="0.25">
      <c r="A7" s="90" t="s">
        <v>53</v>
      </c>
      <c r="B7" s="91"/>
      <c r="C7" s="92"/>
      <c r="D7" s="32" t="s">
        <v>54</v>
      </c>
      <c r="E7" s="43">
        <f>SUM(E8)</f>
        <v>21964.14</v>
      </c>
      <c r="F7" s="43">
        <f>SUM(F8)</f>
        <v>21964.14</v>
      </c>
    </row>
    <row r="8" spans="1:7" x14ac:dyDescent="0.25">
      <c r="A8" s="103" t="s">
        <v>59</v>
      </c>
      <c r="B8" s="104"/>
      <c r="C8" s="105"/>
      <c r="D8" s="40" t="s">
        <v>18</v>
      </c>
      <c r="E8" s="38">
        <f>SUM(E9)</f>
        <v>21964.14</v>
      </c>
      <c r="F8" s="38">
        <f>SUM(F9)</f>
        <v>21964.14</v>
      </c>
    </row>
    <row r="9" spans="1:7" x14ac:dyDescent="0.25">
      <c r="A9" s="106">
        <v>3</v>
      </c>
      <c r="B9" s="107"/>
      <c r="C9" s="108"/>
      <c r="D9" s="23" t="s">
        <v>21</v>
      </c>
      <c r="E9" s="37">
        <f>SUM(E10)</f>
        <v>21964.14</v>
      </c>
      <c r="F9" s="37">
        <f>SUM(F10)</f>
        <v>21964.14</v>
      </c>
    </row>
    <row r="10" spans="1:7" x14ac:dyDescent="0.25">
      <c r="A10" s="106">
        <v>32</v>
      </c>
      <c r="B10" s="107"/>
      <c r="C10" s="108"/>
      <c r="D10" s="23" t="s">
        <v>31</v>
      </c>
      <c r="E10" s="37">
        <v>21964.14</v>
      </c>
      <c r="F10" s="37">
        <v>21964.14</v>
      </c>
    </row>
    <row r="11" spans="1:7" x14ac:dyDescent="0.25">
      <c r="A11" s="90" t="s">
        <v>56</v>
      </c>
      <c r="B11" s="112"/>
      <c r="C11" s="113"/>
      <c r="D11" s="32" t="s">
        <v>57</v>
      </c>
      <c r="E11" s="43">
        <f>SUM(E12+E15+E18)</f>
        <v>11327</v>
      </c>
      <c r="F11" s="43">
        <f>SUM(F18+F15+F12)</f>
        <v>11327</v>
      </c>
    </row>
    <row r="12" spans="1:7" ht="15" customHeight="1" x14ac:dyDescent="0.25">
      <c r="A12" s="109" t="s">
        <v>55</v>
      </c>
      <c r="B12" s="110"/>
      <c r="C12" s="111"/>
      <c r="D12" s="33" t="s">
        <v>58</v>
      </c>
      <c r="E12" s="38">
        <f>SUM(E13)</f>
        <v>8000</v>
      </c>
      <c r="F12" s="38">
        <f>SUM(F13)</f>
        <v>8000</v>
      </c>
    </row>
    <row r="13" spans="1:7" ht="15" customHeight="1" x14ac:dyDescent="0.25">
      <c r="A13" s="47">
        <v>3</v>
      </c>
      <c r="B13" s="41"/>
      <c r="C13" s="42"/>
      <c r="D13" s="34" t="s">
        <v>21</v>
      </c>
      <c r="E13" s="37">
        <f>SUM(E14)</f>
        <v>8000</v>
      </c>
      <c r="F13" s="37">
        <f>SUM(F14)</f>
        <v>8000</v>
      </c>
    </row>
    <row r="14" spans="1:7" ht="15" customHeight="1" x14ac:dyDescent="0.25">
      <c r="A14" s="47">
        <v>32</v>
      </c>
      <c r="B14" s="41"/>
      <c r="C14" s="42"/>
      <c r="D14" s="34" t="s">
        <v>31</v>
      </c>
      <c r="E14" s="37">
        <v>8000</v>
      </c>
      <c r="F14" s="37">
        <v>8000</v>
      </c>
    </row>
    <row r="15" spans="1:7" ht="15" customHeight="1" x14ac:dyDescent="0.25">
      <c r="A15" s="114" t="s">
        <v>60</v>
      </c>
      <c r="B15" s="115"/>
      <c r="C15" s="116"/>
      <c r="D15" s="44" t="s">
        <v>61</v>
      </c>
      <c r="E15" s="38">
        <f>SUM(E16)</f>
        <v>2000</v>
      </c>
      <c r="F15" s="38">
        <f>SUM(F16)</f>
        <v>2000</v>
      </c>
    </row>
    <row r="16" spans="1:7" ht="15" customHeight="1" x14ac:dyDescent="0.25">
      <c r="A16" s="47">
        <v>3</v>
      </c>
      <c r="B16" s="45"/>
      <c r="C16" s="44"/>
      <c r="D16" s="46" t="s">
        <v>21</v>
      </c>
      <c r="E16" s="37">
        <f>SUM(E17)</f>
        <v>2000</v>
      </c>
      <c r="F16" s="37">
        <f>SUM(F17)</f>
        <v>2000</v>
      </c>
    </row>
    <row r="17" spans="1:6" ht="15" customHeight="1" x14ac:dyDescent="0.25">
      <c r="A17" s="47">
        <v>32</v>
      </c>
      <c r="B17" s="45"/>
      <c r="C17" s="44"/>
      <c r="D17" s="46" t="s">
        <v>31</v>
      </c>
      <c r="E17" s="37">
        <v>2000</v>
      </c>
      <c r="F17" s="37">
        <v>2000</v>
      </c>
    </row>
    <row r="18" spans="1:6" ht="15" customHeight="1" x14ac:dyDescent="0.25">
      <c r="A18" s="114" t="s">
        <v>62</v>
      </c>
      <c r="B18" s="115"/>
      <c r="C18" s="116"/>
      <c r="D18" s="44" t="s">
        <v>72</v>
      </c>
      <c r="E18" s="38">
        <f>SUM(E19)</f>
        <v>1327</v>
      </c>
      <c r="F18" s="38">
        <f>SUM(F19)</f>
        <v>1327</v>
      </c>
    </row>
    <row r="19" spans="1:6" ht="15" customHeight="1" x14ac:dyDescent="0.25">
      <c r="A19" s="47">
        <v>3</v>
      </c>
      <c r="B19" s="45"/>
      <c r="C19" s="44"/>
      <c r="D19" s="46" t="s">
        <v>21</v>
      </c>
      <c r="E19" s="37">
        <v>1327</v>
      </c>
      <c r="F19" s="37">
        <v>1327</v>
      </c>
    </row>
    <row r="20" spans="1:6" ht="15" customHeight="1" x14ac:dyDescent="0.25">
      <c r="A20" s="47">
        <v>32</v>
      </c>
      <c r="B20" s="45"/>
      <c r="C20" s="44"/>
      <c r="D20" s="46" t="s">
        <v>31</v>
      </c>
      <c r="E20" s="37">
        <v>1327</v>
      </c>
      <c r="F20" s="37">
        <v>1327</v>
      </c>
    </row>
    <row r="21" spans="1:6" ht="15" customHeight="1" x14ac:dyDescent="0.25">
      <c r="A21" s="117" t="s">
        <v>63</v>
      </c>
      <c r="B21" s="118"/>
      <c r="C21" s="119"/>
      <c r="D21" s="48" t="s">
        <v>64</v>
      </c>
      <c r="E21" s="43">
        <f>SUM(E22+E25+E29+E32)</f>
        <v>1426262.8</v>
      </c>
      <c r="F21" s="43">
        <f>SUM(F22+F25+F29+F32)</f>
        <v>1426262.8</v>
      </c>
    </row>
    <row r="22" spans="1:6" ht="15" customHeight="1" x14ac:dyDescent="0.25">
      <c r="A22" s="114" t="s">
        <v>65</v>
      </c>
      <c r="B22" s="115"/>
      <c r="C22" s="116"/>
      <c r="D22" s="44" t="s">
        <v>18</v>
      </c>
      <c r="E22" s="38">
        <f>SUM(E23)</f>
        <v>6504</v>
      </c>
      <c r="F22" s="38">
        <f>SUM(F23)</f>
        <v>6504</v>
      </c>
    </row>
    <row r="23" spans="1:6" ht="15" customHeight="1" x14ac:dyDescent="0.25">
      <c r="A23" s="47">
        <v>3</v>
      </c>
      <c r="B23" s="45"/>
      <c r="C23" s="44"/>
      <c r="D23" s="46" t="s">
        <v>21</v>
      </c>
      <c r="E23" s="37">
        <v>6504</v>
      </c>
      <c r="F23" s="37">
        <f>SUM(F24)</f>
        <v>6504</v>
      </c>
    </row>
    <row r="24" spans="1:6" ht="15" customHeight="1" x14ac:dyDescent="0.25">
      <c r="A24" s="47">
        <v>32</v>
      </c>
      <c r="B24" s="45"/>
      <c r="C24" s="44"/>
      <c r="D24" s="46" t="s">
        <v>31</v>
      </c>
      <c r="E24" s="37">
        <v>6504</v>
      </c>
      <c r="F24" s="37">
        <v>6504</v>
      </c>
    </row>
    <row r="25" spans="1:6" ht="15" customHeight="1" x14ac:dyDescent="0.25">
      <c r="A25" s="114" t="s">
        <v>66</v>
      </c>
      <c r="B25" s="115"/>
      <c r="C25" s="116"/>
      <c r="D25" s="44" t="s">
        <v>67</v>
      </c>
      <c r="E25" s="38">
        <f>SUM(E26)</f>
        <v>120666</v>
      </c>
      <c r="F25" s="38">
        <f>SUM(F26)</f>
        <v>120666</v>
      </c>
    </row>
    <row r="26" spans="1:6" ht="15" customHeight="1" x14ac:dyDescent="0.25">
      <c r="A26" s="47">
        <v>3</v>
      </c>
      <c r="B26" s="45"/>
      <c r="C26" s="44"/>
      <c r="D26" s="46" t="s">
        <v>21</v>
      </c>
      <c r="E26" s="37">
        <f>SUM(E27:E28)</f>
        <v>120666</v>
      </c>
      <c r="F26" s="37">
        <f>SUM(F27:F28)</f>
        <v>120666</v>
      </c>
    </row>
    <row r="27" spans="1:6" ht="15" customHeight="1" x14ac:dyDescent="0.25">
      <c r="A27" s="47">
        <v>32</v>
      </c>
      <c r="B27" s="45"/>
      <c r="C27" s="44"/>
      <c r="D27" s="46" t="s">
        <v>31</v>
      </c>
      <c r="E27" s="37">
        <v>120016</v>
      </c>
      <c r="F27" s="37">
        <v>120016</v>
      </c>
    </row>
    <row r="28" spans="1:6" ht="15" customHeight="1" x14ac:dyDescent="0.25">
      <c r="A28" s="47">
        <v>34</v>
      </c>
      <c r="B28" s="45"/>
      <c r="C28" s="44"/>
      <c r="D28" s="46" t="s">
        <v>47</v>
      </c>
      <c r="E28" s="37">
        <v>650</v>
      </c>
      <c r="F28" s="37">
        <v>650</v>
      </c>
    </row>
    <row r="29" spans="1:6" ht="15" customHeight="1" x14ac:dyDescent="0.25">
      <c r="A29" s="114" t="s">
        <v>68</v>
      </c>
      <c r="B29" s="115"/>
      <c r="C29" s="116"/>
      <c r="D29" s="44" t="s">
        <v>69</v>
      </c>
      <c r="E29" s="38">
        <f>SUM(E30)</f>
        <v>1200000</v>
      </c>
      <c r="F29" s="38">
        <f>SUM(F30)</f>
        <v>1200000</v>
      </c>
    </row>
    <row r="30" spans="1:6" ht="15" customHeight="1" x14ac:dyDescent="0.25">
      <c r="A30" s="47">
        <v>3</v>
      </c>
      <c r="B30" s="45"/>
      <c r="C30" s="44"/>
      <c r="D30" s="46" t="s">
        <v>21</v>
      </c>
      <c r="E30" s="37">
        <f>SUM(E31)</f>
        <v>1200000</v>
      </c>
      <c r="F30" s="37">
        <f>SUM(F31)</f>
        <v>1200000</v>
      </c>
    </row>
    <row r="31" spans="1:6" ht="15" customHeight="1" x14ac:dyDescent="0.25">
      <c r="A31" s="47">
        <v>31</v>
      </c>
      <c r="B31" s="45"/>
      <c r="C31" s="44"/>
      <c r="D31" s="46" t="s">
        <v>22</v>
      </c>
      <c r="E31" s="37">
        <v>1200000</v>
      </c>
      <c r="F31" s="37">
        <v>1200000</v>
      </c>
    </row>
    <row r="32" spans="1:6" ht="15" customHeight="1" x14ac:dyDescent="0.25">
      <c r="A32" s="114" t="s">
        <v>75</v>
      </c>
      <c r="B32" s="115"/>
      <c r="C32" s="116"/>
      <c r="D32" s="54" t="s">
        <v>76</v>
      </c>
      <c r="E32" s="38">
        <f>SUM(E33)</f>
        <v>99092.800000000003</v>
      </c>
      <c r="F32" s="38">
        <f>SUM(F33)</f>
        <v>99092.800000000003</v>
      </c>
    </row>
    <row r="33" spans="1:6" ht="15" customHeight="1" x14ac:dyDescent="0.25">
      <c r="A33" s="47">
        <v>3</v>
      </c>
      <c r="B33" s="53"/>
      <c r="C33" s="54"/>
      <c r="D33" s="46" t="s">
        <v>21</v>
      </c>
      <c r="E33" s="37">
        <f>SUM(E34:E35)</f>
        <v>99092.800000000003</v>
      </c>
      <c r="F33" s="37">
        <f>SUM(F34:F35)</f>
        <v>99092.800000000003</v>
      </c>
    </row>
    <row r="34" spans="1:6" ht="15" customHeight="1" x14ac:dyDescent="0.25">
      <c r="A34" s="47">
        <v>31</v>
      </c>
      <c r="B34" s="53"/>
      <c r="C34" s="54"/>
      <c r="D34" s="46" t="s">
        <v>22</v>
      </c>
      <c r="E34" s="37">
        <v>10000</v>
      </c>
      <c r="F34" s="37">
        <v>10000</v>
      </c>
    </row>
    <row r="35" spans="1:6" ht="15" customHeight="1" x14ac:dyDescent="0.25">
      <c r="A35" s="47">
        <v>32</v>
      </c>
      <c r="B35" s="53"/>
      <c r="C35" s="54"/>
      <c r="D35" s="46" t="s">
        <v>31</v>
      </c>
      <c r="E35" s="37">
        <v>89092.800000000003</v>
      </c>
      <c r="F35" s="37">
        <v>89092.800000000003</v>
      </c>
    </row>
    <row r="36" spans="1:6" ht="14.25" customHeight="1" x14ac:dyDescent="0.25">
      <c r="A36" s="90" t="s">
        <v>70</v>
      </c>
      <c r="B36" s="91"/>
      <c r="C36" s="92"/>
      <c r="D36" s="39" t="s">
        <v>71</v>
      </c>
      <c r="E36" s="43">
        <f>SUM(E37)</f>
        <v>5409</v>
      </c>
      <c r="F36" s="43">
        <f>SUM(F37)</f>
        <v>32309</v>
      </c>
    </row>
    <row r="37" spans="1:6" ht="15" customHeight="1" x14ac:dyDescent="0.25">
      <c r="A37" s="103" t="s">
        <v>66</v>
      </c>
      <c r="B37" s="104"/>
      <c r="C37" s="105"/>
      <c r="D37" s="40" t="s">
        <v>67</v>
      </c>
      <c r="E37" s="38">
        <f>SUM(E38+E40)</f>
        <v>5409</v>
      </c>
      <c r="F37" s="38">
        <f>SUM(F40+F38)</f>
        <v>32309</v>
      </c>
    </row>
    <row r="38" spans="1:6" x14ac:dyDescent="0.25">
      <c r="A38" s="106">
        <v>3</v>
      </c>
      <c r="B38" s="107"/>
      <c r="C38" s="108"/>
      <c r="D38" s="23" t="s">
        <v>21</v>
      </c>
      <c r="E38" s="37">
        <v>5309</v>
      </c>
      <c r="F38" s="37">
        <f>SUM(F39)</f>
        <v>31609</v>
      </c>
    </row>
    <row r="39" spans="1:6" x14ac:dyDescent="0.25">
      <c r="A39" s="106">
        <v>32</v>
      </c>
      <c r="B39" s="107"/>
      <c r="C39" s="108"/>
      <c r="D39" s="23" t="s">
        <v>31</v>
      </c>
      <c r="E39" s="37">
        <v>5309</v>
      </c>
      <c r="F39" s="37">
        <v>31609</v>
      </c>
    </row>
    <row r="40" spans="1:6" x14ac:dyDescent="0.25">
      <c r="A40" s="71">
        <v>4</v>
      </c>
      <c r="B40" s="69"/>
      <c r="C40" s="70"/>
      <c r="D40" s="60" t="s">
        <v>21</v>
      </c>
      <c r="E40" s="37">
        <f>SUM(E41)</f>
        <v>100</v>
      </c>
      <c r="F40" s="72">
        <f>SUM(F41)</f>
        <v>700</v>
      </c>
    </row>
    <row r="41" spans="1:6" x14ac:dyDescent="0.25">
      <c r="A41" s="71">
        <v>42</v>
      </c>
      <c r="B41" s="69"/>
      <c r="C41" s="70"/>
      <c r="D41" s="60" t="s">
        <v>31</v>
      </c>
      <c r="E41" s="37">
        <v>100</v>
      </c>
      <c r="F41" s="37">
        <v>700</v>
      </c>
    </row>
  </sheetData>
  <mergeCells count="21">
    <mergeCell ref="A8:C8"/>
    <mergeCell ref="A9:C9"/>
    <mergeCell ref="A10:C10"/>
    <mergeCell ref="A39:C39"/>
    <mergeCell ref="A12:C12"/>
    <mergeCell ref="A11:C11"/>
    <mergeCell ref="A15:C15"/>
    <mergeCell ref="A18:C18"/>
    <mergeCell ref="A21:C21"/>
    <mergeCell ref="A22:C22"/>
    <mergeCell ref="A25:C25"/>
    <mergeCell ref="A29:C29"/>
    <mergeCell ref="A36:C36"/>
    <mergeCell ref="A37:C37"/>
    <mergeCell ref="A38:C38"/>
    <mergeCell ref="A32:C32"/>
    <mergeCell ref="A6:C6"/>
    <mergeCell ref="A7:C7"/>
    <mergeCell ref="A1:F1"/>
    <mergeCell ref="A3:F3"/>
    <mergeCell ref="A5:C5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Milka</cp:lastModifiedBy>
  <cp:lastPrinted>2024-06-20T06:54:51Z</cp:lastPrinted>
  <dcterms:created xsi:type="dcterms:W3CDTF">2022-08-12T12:51:27Z</dcterms:created>
  <dcterms:modified xsi:type="dcterms:W3CDTF">2024-06-20T07:01:13Z</dcterms:modified>
</cp:coreProperties>
</file>